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 WEB\04 Web Content\01 ABOUT ALBA\Transparencia\Docs\"/>
    </mc:Choice>
  </mc:AlternateContent>
  <xr:revisionPtr revIDLastSave="0" documentId="8_{E755EBE4-2E4F-44FD-AEBE-839BAFC90A20}" xr6:coauthVersionLast="47" xr6:coauthVersionMax="47" xr10:uidLastSave="{00000000-0000-0000-0000-000000000000}"/>
  <bookViews>
    <workbookView xWindow="-108" yWindow="-108" windowWidth="23256" windowHeight="12576" xr2:uid="{E19EAC35-61A9-4C1B-89FC-445256417458}"/>
  </bookViews>
  <sheets>
    <sheet name="Contratos adjudicados 2023" sheetId="1" r:id="rId1"/>
  </sheets>
  <definedNames>
    <definedName name="_xlnm._FilterDatabase" localSheetId="0" hidden="1">'Contratos adjudicados 2023'!$A$6:$T$38</definedName>
    <definedName name="_xlnm.Print_Area" localSheetId="0">'Contratos adjudicados 2023'!$A$1:$T$38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M24" i="1"/>
  <c r="P11" i="1"/>
  <c r="M11" i="1"/>
</calcChain>
</file>

<file path=xl/sharedStrings.xml><?xml version="1.0" encoding="utf-8"?>
<sst xmlns="http://schemas.openxmlformats.org/spreadsheetml/2006/main" count="274" uniqueCount="141">
  <si>
    <t>CONTRATOS PÚBLICOS ADJUDICADOS EN 2023</t>
  </si>
  <si>
    <t>Tipo de contrato</t>
  </si>
  <si>
    <t>Tipo de procedimiento</t>
  </si>
  <si>
    <t>Publicidad</t>
  </si>
  <si>
    <t>Importe de licitación 
(IVA excluido)</t>
  </si>
  <si>
    <t>Fecha de adjudicación</t>
  </si>
  <si>
    <t>Importe de adjudicación 
(IVA excluido)</t>
  </si>
  <si>
    <t>Fecha de formalización del contrato</t>
  </si>
  <si>
    <t>Duración del contrato</t>
  </si>
  <si>
    <t>Adjudicatario</t>
  </si>
  <si>
    <t>PYME</t>
  </si>
  <si>
    <t>Expediente</t>
  </si>
  <si>
    <t>Objeto del contrato</t>
  </si>
  <si>
    <t>Servicios</t>
  </si>
  <si>
    <t>Suministros</t>
  </si>
  <si>
    <t>Obras</t>
  </si>
  <si>
    <t>Mixto</t>
  </si>
  <si>
    <t>Abierto</t>
  </si>
  <si>
    <t>Acuerdo marco</t>
  </si>
  <si>
    <t>PLACSP</t>
  </si>
  <si>
    <t>BOE</t>
  </si>
  <si>
    <t>DOUE</t>
  </si>
  <si>
    <t>15/22</t>
  </si>
  <si>
    <t xml:space="preserve">Suministro del sistema digital de baja potencia de radiofrecuencia (DLLRF) para el anillo de almacenamiento del Laboratorio de Luz Sincrotrón ALBA del CELLS. </t>
  </si>
  <si>
    <t>X</t>
  </si>
  <si>
    <t>27 meses</t>
  </si>
  <si>
    <t>OROLIA SPAIN, S.L.U.</t>
  </si>
  <si>
    <t>NO</t>
  </si>
  <si>
    <t>01/22</t>
  </si>
  <si>
    <t>Diseño, fabricación y suministro de seis (6) fuentes de alimentación para los circuitos de imanes del acelerador Booster del Laboratorio de Luz Sincrotrón ALBA del CELLS</t>
  </si>
  <si>
    <t>48 meses</t>
  </si>
  <si>
    <t>OCEM PE-Energy Technology s.r.l.</t>
  </si>
  <si>
    <t>24/22</t>
  </si>
  <si>
    <t>Suministro de nitrógeno líquido y la producción “in situ” de nitrógeno gas para el Laboratorio de Luz Sincrotrón ALBA del Consorcio para la Construcción, Equipamiento y Explotación del Laboratorio de Luz Sincrotrón</t>
  </si>
  <si>
    <t>12 meses</t>
  </si>
  <si>
    <t>MESSER IBÉRICA DE GASES, S.A.U.</t>
  </si>
  <si>
    <t>21/22</t>
  </si>
  <si>
    <t>Suministro de prototipos de un (1) kicker de doble dipolo (DDK) y sus dos (2) fuentes de alimentación pulsadas (DDKPPS) para el anillo de almacenamiento del Laboratorio de Luz Sincrotrón ALBA del CELLS</t>
  </si>
  <si>
    <t>Lote 1</t>
  </si>
  <si>
    <t>Un (1) imán tipo Kicker de doble dipolo (DDK).</t>
  </si>
  <si>
    <t>17 meses</t>
  </si>
  <si>
    <t>AVS Added Value Industrial Engineering Solutions S.L.U.</t>
  </si>
  <si>
    <t>SI</t>
  </si>
  <si>
    <t>Lote 2</t>
  </si>
  <si>
    <t>Dos (2) fuentes de alimentación pulsadas (DDKPPS) para el suministro del Lote 1.</t>
  </si>
  <si>
    <t>RI Research Instruments GmbH</t>
  </si>
  <si>
    <t>22/22</t>
  </si>
  <si>
    <t>Servicios de diseño gráfico y programación informática en tecnología Plone para renovar la página web corporativa del Consorcio para la Construcción, Equipamiento y Explotación del Laboratorio de Luz Sincrotrón</t>
  </si>
  <si>
    <t>14 meses</t>
  </si>
  <si>
    <t>Ecityclic Solutions S.L.</t>
  </si>
  <si>
    <t>01/23</t>
  </si>
  <si>
    <t>Suministro e instalación de una (1) máquina de electroerosión por hilo con tecnología de inmersión para el taller del Laboratorio de Luz Sincrotrón ALBA del CELLS</t>
  </si>
  <si>
    <t>5 meses</t>
  </si>
  <si>
    <t>ONA ELECTROEROSIÓN, S.A.</t>
  </si>
  <si>
    <t>12/23</t>
  </si>
  <si>
    <t>Ordenadores de mesa, ordenadores portátiles, monitores y otras soluciones de puesto de trabajo, 50 monitores de 27 pulgadas</t>
  </si>
  <si>
    <t>30 días</t>
  </si>
  <si>
    <t>DELL COMPUTER, S.A.</t>
  </si>
  <si>
    <t>07/23</t>
  </si>
  <si>
    <t>Suministro de una (1) cámara de grado científico para la línia de luz BL31-FAXTOR del Laboratorio de Luz Sincrotrón ALBA del CELLS</t>
  </si>
  <si>
    <t>7 meses</t>
  </si>
  <si>
    <t>AYERIA, S.L.</t>
  </si>
  <si>
    <t>03/23</t>
  </si>
  <si>
    <t>Suministro de un (1) Front End para la línea experimental BL15-3Sbar del Laboratorio de Luz Sincrotrón ALBA del CELLS</t>
  </si>
  <si>
    <t>20 meses</t>
  </si>
  <si>
    <t>T.E.E.S. SRL</t>
  </si>
  <si>
    <t>04/23</t>
  </si>
  <si>
    <t>Servicio de conservación y mantenimiento de las zonas ajardinadas del Laboratorio de
Luz Sincrotrón ALBA del CELLS</t>
  </si>
  <si>
    <t>FUNDACIÓ PRIVADA PRESIDENT AMAT ROUMENS</t>
  </si>
  <si>
    <t>05/23</t>
  </si>
  <si>
    <t>Suministro e instalación de una línea de distribución, medio anillo, de nitrógeno líquido para el Laboratorio de Luz Sincrotrón ALBA del CELLS</t>
  </si>
  <si>
    <t>4 meses</t>
  </si>
  <si>
    <t>CryoGas, S.L</t>
  </si>
  <si>
    <t>13/23</t>
  </si>
  <si>
    <t>Adquisicion de ordenadores de sobremesa, portatiles y estaciones de trabajo para el Consorcio para la Construccion, Equipamiento y Explotacion del Laboratorio de Luz Sincrotron (CELLS)</t>
  </si>
  <si>
    <t>60 días</t>
  </si>
  <si>
    <t>02/23</t>
  </si>
  <si>
    <t>Adquisición de servidores para la ampliación del clúster de computación del Consorcio para la Construcción Equipamiento y Explotación del Laboratorio de Luz Sincrotrón (CELLS).</t>
  </si>
  <si>
    <t>180 días</t>
  </si>
  <si>
    <t>TD SYNNEX SPAIN, S.L. SOCIEDAD UNIP</t>
  </si>
  <si>
    <t>10/23</t>
  </si>
  <si>
    <t>Suministro, instalación y puesta en marcha de un (1) sistema automatizado de intercambio de muestras, para la línea BL-13 XALOC del Laboratorio de Luz Sincrotrón ALBA del CELLS</t>
  </si>
  <si>
    <t>15 meses</t>
  </si>
  <si>
    <t>IRELEC</t>
  </si>
  <si>
    <t>15/23</t>
  </si>
  <si>
    <t>Servicio de diversas pólizas de seguros para el Consorcio para la Construcción,
Equipamiento y Explotación del Laboratorio de Luz Sincrotrón ALBA</t>
  </si>
  <si>
    <t>Póliza de seguro de todo riesgo daños materiales</t>
  </si>
  <si>
    <t>ZURICH INSURANCE PLC SUCURSAL EN ESPAÑA</t>
  </si>
  <si>
    <t>Póliza de seguro de accidentes colectivos.</t>
  </si>
  <si>
    <t>PREVISIÓN BALEAR, M.P.S</t>
  </si>
  <si>
    <t>Lote 3</t>
  </si>
  <si>
    <t>Póliza de seguro de responsabilidad civil.</t>
  </si>
  <si>
    <t>SEGUROS CATALANA OCCIDENTE, S.A. DE SEGUROS Y REASEGUROS</t>
  </si>
  <si>
    <t>16/23</t>
  </si>
  <si>
    <t>Servicio de vigilancia y seguridad de las instalaciones del Laboratorio de Luz Sincrotrón ALBA del Consorcio para la Construcción, Equipamiento y Explotación del Laboratorio de Luz Sincrotrón (CELLS)</t>
  </si>
  <si>
    <t>CLECE SEGURIDAD, SAU</t>
  </si>
  <si>
    <t>14/23</t>
  </si>
  <si>
    <t>Suministro de un (1) ondulador en vacío “IVU” (In-vacuum undulator) para la línea experimental BL15-3Sbar del Laboratorio de Luz Sincrotrón ALBA del CELLS</t>
  </si>
  <si>
    <t>KYMA, SpA</t>
  </si>
  <si>
    <t>08/23</t>
  </si>
  <si>
    <t>Diseño, fabricación y suministro de los principales componentes opto-mecánicos de la línea de luz BL15-3SBAR en el Laboratorio de Luz Sincrotrón ALBA del CELLS</t>
  </si>
  <si>
    <t>950.000,00 €</t>
  </si>
  <si>
    <t>Un monocromador</t>
  </si>
  <si>
    <t>495.200,00 €</t>
  </si>
  <si>
    <t>18 meses</t>
  </si>
  <si>
    <t>AXILON AG</t>
  </si>
  <si>
    <t>Un sistema de posicionamiento de espejo de colimación vertical (VCM)</t>
  </si>
  <si>
    <t>212.000,00€</t>
  </si>
  <si>
    <t>Sistemas de apertura de definición de haz</t>
  </si>
  <si>
    <t>148.000,00 €</t>
  </si>
  <si>
    <t>FMB Oxford Limited</t>
  </si>
  <si>
    <t>17/23</t>
  </si>
  <si>
    <t>Suministro e instalación de un microscopio electrónico de transmisión y barrido
equipado para realizar experimentos in-situ y de todos sus componentes principales en el
Laboratorio de Luz Sincrotrón ALBA del CELLS</t>
  </si>
  <si>
    <t>FEI EUROPE B.V. Sucursal en España</t>
  </si>
  <si>
    <t>20/23</t>
  </si>
  <si>
    <t>Suministro e instalación de una cabina de plomo y una grúa manual de polipasto la línea experimental BL15-3Sbar del Laboratorio de Luz Sincrotrón ALBA del CELLS</t>
  </si>
  <si>
    <t>531.300,00 €</t>
  </si>
  <si>
    <t>449.100,00 €</t>
  </si>
  <si>
    <t>24 semanas</t>
  </si>
  <si>
    <t xml:space="preserve">INNOSPEC PRÜFSYSTEM, GmbH </t>
  </si>
  <si>
    <t>25/23</t>
  </si>
  <si>
    <t>Servicio de mantenimiento preventivo y correctivo y del análisis de calidad de la red de aire
comprimido del Laboratorio de Luz Sincrotrón ALBA del Consorcio para la Construcción,
Equipamiento y Explotación del Laboratorio de Luz Sincrotrón</t>
  </si>
  <si>
    <t>108.000,00 €</t>
  </si>
  <si>
    <t>99.300,00 €</t>
  </si>
  <si>
    <t>AIRMATIC SA</t>
  </si>
  <si>
    <t>Número de licitadores  presentados / invitados</t>
  </si>
  <si>
    <t xml:space="preserve">Con Negociación </t>
  </si>
  <si>
    <t>36 meses</t>
  </si>
  <si>
    <t>24 meses</t>
  </si>
  <si>
    <t>27/23</t>
  </si>
  <si>
    <t>05/22</t>
  </si>
  <si>
    <t>22/23</t>
  </si>
  <si>
    <t>GRUPO FORMA 5, S.L.U.</t>
  </si>
  <si>
    <t>Suministro de mobiliario de oficina para las dependencias del CELLS</t>
  </si>
  <si>
    <t>15 días</t>
  </si>
  <si>
    <t>SPECS Surface Nano Analysis GmbH</t>
  </si>
  <si>
    <t>19 meses</t>
  </si>
  <si>
    <t>Suministro y puesta a punto de un analizador hemisférico ambiental para espectroscopía de fotoelectrones para la línea BL-15 3Sbar del Laboratorio de Luz de Sincrotrón ALBA del CELLS,</t>
  </si>
  <si>
    <t>COMPAÑIA ESPAÑOLA DE PETROLEOS, S.A.U. (CEPSA)</t>
  </si>
  <si>
    <t>Suministro de combustibles en estacionamiento de servicio</t>
  </si>
  <si>
    <t>Última actualización: 09/02/2024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</si>
</sst>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[$€-40A]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6B89A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49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44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 wrapText="1"/>
    </xf>
    <xf numFmtId="44" fontId="2" fillId="0" borderId="14" xfId="0" applyNumberFormat="1" applyFont="1" applyBorder="1" applyAlignment="1">
      <alignment horizontal="center" vertical="center"/>
    </xf>
    <xf numFmtId="14" fontId="4" fillId="5" borderId="15" xfId="0" applyNumberFormat="1" applyFont="1" applyFill="1" applyBorder="1" applyAlignment="1">
      <alignment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/>
    <xf numFmtId="0" fontId="3" fillId="5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/>
    <xf numFmtId="0" fontId="4" fillId="5" borderId="18" xfId="0" applyFont="1" applyFill="1" applyBorder="1" applyAlignment="1">
      <alignment vertical="center" wrapText="1"/>
    </xf>
    <xf numFmtId="44" fontId="3" fillId="0" borderId="19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/>
    <xf numFmtId="0" fontId="4" fillId="5" borderId="11" xfId="0" applyFont="1" applyFill="1" applyBorder="1" applyAlignment="1">
      <alignment vertical="center" wrapText="1"/>
    </xf>
    <xf numFmtId="44" fontId="3" fillId="0" borderId="24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/>
    </xf>
    <xf numFmtId="44" fontId="2" fillId="0" borderId="10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center" wrapText="1"/>
    </xf>
    <xf numFmtId="44" fontId="2" fillId="0" borderId="15" xfId="0" applyNumberFormat="1" applyFont="1" applyBorder="1" applyAlignment="1">
      <alignment horizontal="center" vertical="center"/>
    </xf>
    <xf numFmtId="1" fontId="2" fillId="6" borderId="30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4" fontId="4" fillId="5" borderId="31" xfId="0" applyNumberFormat="1" applyFont="1" applyFill="1" applyBorder="1" applyAlignment="1">
      <alignment vertical="center" wrapText="1"/>
    </xf>
    <xf numFmtId="14" fontId="4" fillId="5" borderId="14" xfId="0" applyNumberFormat="1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vertical="center" wrapText="1"/>
    </xf>
    <xf numFmtId="44" fontId="3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44" fontId="3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5" borderId="27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5" borderId="7" xfId="0" applyFont="1" applyFill="1" applyBorder="1"/>
    <xf numFmtId="44" fontId="2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27" xfId="0" applyFont="1" applyFill="1" applyBorder="1"/>
    <xf numFmtId="0" fontId="3" fillId="5" borderId="11" xfId="0" applyFont="1" applyFill="1" applyBorder="1"/>
    <xf numFmtId="0" fontId="3" fillId="0" borderId="4" xfId="0" applyFont="1" applyBorder="1" applyAlignment="1">
      <alignment horizontal="center" vertical="center"/>
    </xf>
    <xf numFmtId="0" fontId="3" fillId="6" borderId="7" xfId="0" applyFont="1" applyFill="1" applyBorder="1"/>
    <xf numFmtId="1" fontId="2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right" vertical="center"/>
    </xf>
    <xf numFmtId="44" fontId="3" fillId="0" borderId="20" xfId="0" applyNumberFormat="1" applyFont="1" applyBorder="1" applyAlignment="1">
      <alignment horizontal="right" vertical="center"/>
    </xf>
    <xf numFmtId="44" fontId="3" fillId="0" borderId="34" xfId="0" applyNumberFormat="1" applyFont="1" applyBorder="1" applyAlignment="1">
      <alignment horizontal="right" vertical="center"/>
    </xf>
    <xf numFmtId="44" fontId="2" fillId="0" borderId="4" xfId="0" applyNumberFormat="1" applyFont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center" vertical="center"/>
    </xf>
    <xf numFmtId="44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44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44" fontId="7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7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4" fontId="7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4">
    <cellStyle name="Currency 2" xfId="2" xr:uid="{D1E9CF8F-FA32-4523-8E13-195B128C1EAC}"/>
    <cellStyle name="Normal" xfId="0" builtinId="0"/>
    <cellStyle name="Normal 2" xfId="1" xr:uid="{8E5594D0-7D08-45CE-8B9F-63DA1C843171}"/>
    <cellStyle name="Percent 2" xfId="3" xr:uid="{A07EE1B5-007A-40C0-8FE0-EAF5EEE3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6C4D-58E9-464F-968B-CF4C4F8DC0D6}">
  <sheetPr>
    <pageSetUpPr fitToPage="1"/>
  </sheetPr>
  <dimension ref="A1:T39"/>
  <sheetViews>
    <sheetView showGridLines="0" tabSelected="1" zoomScale="70" zoomScaleNormal="70" workbookViewId="0">
      <selection activeCell="J6" sqref="J6"/>
    </sheetView>
  </sheetViews>
  <sheetFormatPr baseColWidth="10" defaultColWidth="7.6640625" defaultRowHeight="13.2" x14ac:dyDescent="0.25"/>
  <cols>
    <col min="1" max="1" width="18.33203125" style="158" customWidth="1"/>
    <col min="2" max="2" width="100.5546875" style="158" bestFit="1" customWidth="1"/>
    <col min="3" max="3" width="13.44140625" style="158" bestFit="1" customWidth="1"/>
    <col min="4" max="4" width="17" style="158" customWidth="1"/>
    <col min="5" max="5" width="8.88671875" style="158" customWidth="1"/>
    <col min="6" max="6" width="8.33203125" style="158" customWidth="1"/>
    <col min="7" max="7" width="11" style="158" customWidth="1"/>
    <col min="8" max="8" width="15.88671875" style="158" bestFit="1" customWidth="1"/>
    <col min="9" max="9" width="20.88671875" style="158" bestFit="1" customWidth="1"/>
    <col min="10" max="10" width="12.6640625" style="158" bestFit="1" customWidth="1"/>
    <col min="11" max="11" width="7.5546875" style="158" bestFit="1" customWidth="1"/>
    <col min="12" max="12" width="9.109375" style="158" bestFit="1" customWidth="1"/>
    <col min="13" max="13" width="20.33203125" style="159" bestFit="1" customWidth="1"/>
    <col min="14" max="14" width="27.6640625" style="160" customWidth="1"/>
    <col min="15" max="15" width="20" style="161" customWidth="1"/>
    <col min="16" max="16" width="30.6640625" style="162" customWidth="1"/>
    <col min="17" max="17" width="25.5546875" style="158" customWidth="1"/>
    <col min="18" max="18" width="19.109375" style="158" customWidth="1"/>
    <col min="19" max="19" width="59.44140625" style="158" customWidth="1"/>
    <col min="20" max="20" width="17" style="163" customWidth="1"/>
    <col min="21" max="16384" width="7.6640625" style="158"/>
  </cols>
  <sheetData>
    <row r="1" spans="1:20" x14ac:dyDescent="0.25">
      <c r="A1" s="157" t="s">
        <v>140</v>
      </c>
    </row>
    <row r="3" spans="1:20" s="169" customFormat="1" ht="17.399999999999999" x14ac:dyDescent="0.3">
      <c r="A3" s="164" t="s">
        <v>0</v>
      </c>
      <c r="B3" s="165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6"/>
      <c r="N3" s="167"/>
      <c r="O3" s="168"/>
      <c r="P3" s="164"/>
      <c r="Q3" s="164"/>
      <c r="R3" s="164"/>
      <c r="S3" s="164"/>
      <c r="T3" s="168"/>
    </row>
    <row r="4" spans="1:20" s="169" customFormat="1" ht="13.8" thickBot="1" x14ac:dyDescent="0.35">
      <c r="B4" s="170"/>
      <c r="C4" s="170"/>
      <c r="D4" s="170"/>
      <c r="E4" s="170"/>
      <c r="F4" s="170"/>
      <c r="G4" s="170"/>
      <c r="H4" s="170"/>
      <c r="M4" s="171"/>
      <c r="N4" s="172"/>
      <c r="O4" s="173"/>
      <c r="P4" s="174"/>
      <c r="T4" s="175"/>
    </row>
    <row r="5" spans="1:20" s="176" customFormat="1" ht="33" customHeight="1" thickBot="1" x14ac:dyDescent="0.3">
      <c r="B5" s="177"/>
      <c r="C5" s="178" t="s">
        <v>1</v>
      </c>
      <c r="D5" s="179"/>
      <c r="E5" s="179"/>
      <c r="F5" s="180"/>
      <c r="G5" s="181" t="s">
        <v>2</v>
      </c>
      <c r="H5" s="182"/>
      <c r="I5" s="183"/>
      <c r="J5" s="181" t="s">
        <v>3</v>
      </c>
      <c r="K5" s="182"/>
      <c r="L5" s="183"/>
      <c r="M5" s="184" t="s">
        <v>4</v>
      </c>
      <c r="N5" s="185" t="s">
        <v>125</v>
      </c>
      <c r="O5" s="186" t="s">
        <v>5</v>
      </c>
      <c r="P5" s="187" t="s">
        <v>6</v>
      </c>
      <c r="Q5" s="186" t="s">
        <v>7</v>
      </c>
      <c r="R5" s="186" t="s">
        <v>8</v>
      </c>
      <c r="S5" s="186" t="s">
        <v>9</v>
      </c>
      <c r="T5" s="186" t="s">
        <v>10</v>
      </c>
    </row>
    <row r="6" spans="1:20" s="176" customFormat="1" ht="48.75" customHeight="1" thickBot="1" x14ac:dyDescent="0.3">
      <c r="A6" s="188" t="s">
        <v>11</v>
      </c>
      <c r="B6" s="188" t="s">
        <v>12</v>
      </c>
      <c r="C6" s="189" t="s">
        <v>13</v>
      </c>
      <c r="D6" s="189" t="s">
        <v>14</v>
      </c>
      <c r="E6" s="189" t="s">
        <v>15</v>
      </c>
      <c r="F6" s="189" t="s">
        <v>16</v>
      </c>
      <c r="G6" s="189" t="s">
        <v>17</v>
      </c>
      <c r="H6" s="190" t="s">
        <v>126</v>
      </c>
      <c r="I6" s="189" t="s">
        <v>18</v>
      </c>
      <c r="J6" s="189" t="s">
        <v>19</v>
      </c>
      <c r="K6" s="189" t="s">
        <v>20</v>
      </c>
      <c r="L6" s="191" t="s">
        <v>21</v>
      </c>
      <c r="M6" s="192"/>
      <c r="N6" s="193"/>
      <c r="O6" s="194"/>
      <c r="P6" s="195"/>
      <c r="Q6" s="194"/>
      <c r="R6" s="194"/>
      <c r="S6" s="194"/>
      <c r="T6" s="194"/>
    </row>
    <row r="7" spans="1:20" ht="30.6" thickBot="1" x14ac:dyDescent="0.3">
      <c r="A7" s="1" t="s">
        <v>22</v>
      </c>
      <c r="B7" s="2" t="s">
        <v>23</v>
      </c>
      <c r="C7" s="3"/>
      <c r="D7" s="4" t="s">
        <v>24</v>
      </c>
      <c r="E7" s="3"/>
      <c r="F7" s="3"/>
      <c r="G7" s="4" t="s">
        <v>24</v>
      </c>
      <c r="H7" s="3"/>
      <c r="I7" s="3"/>
      <c r="J7" s="4" t="s">
        <v>24</v>
      </c>
      <c r="K7" s="4" t="s">
        <v>24</v>
      </c>
      <c r="L7" s="4" t="s">
        <v>24</v>
      </c>
      <c r="M7" s="5">
        <v>470000</v>
      </c>
      <c r="N7" s="6">
        <v>1</v>
      </c>
      <c r="O7" s="7">
        <v>44957</v>
      </c>
      <c r="P7" s="8">
        <v>457000</v>
      </c>
      <c r="Q7" s="7">
        <v>44994</v>
      </c>
      <c r="R7" s="126" t="s">
        <v>25</v>
      </c>
      <c r="S7" s="9" t="s">
        <v>26</v>
      </c>
      <c r="T7" s="10" t="s">
        <v>27</v>
      </c>
    </row>
    <row r="8" spans="1:20" ht="16.2" thickBot="1" x14ac:dyDescent="0.3">
      <c r="A8" s="1" t="s">
        <v>130</v>
      </c>
      <c r="B8" s="102" t="s">
        <v>133</v>
      </c>
      <c r="C8" s="105"/>
      <c r="D8" s="13" t="s">
        <v>24</v>
      </c>
      <c r="E8" s="104"/>
      <c r="F8" s="105"/>
      <c r="G8" s="104"/>
      <c r="H8" s="105"/>
      <c r="I8" s="4" t="s">
        <v>24</v>
      </c>
      <c r="J8" s="113"/>
      <c r="K8" s="113"/>
      <c r="L8" s="113"/>
      <c r="M8" s="120">
        <v>62000</v>
      </c>
      <c r="N8" s="18">
        <v>12</v>
      </c>
      <c r="O8" s="116">
        <v>44974</v>
      </c>
      <c r="P8" s="20">
        <v>45982.8</v>
      </c>
      <c r="Q8" s="116">
        <v>44974</v>
      </c>
      <c r="R8" s="116" t="s">
        <v>134</v>
      </c>
      <c r="S8" s="2" t="s">
        <v>132</v>
      </c>
      <c r="T8" s="112" t="s">
        <v>42</v>
      </c>
    </row>
    <row r="9" spans="1:20" ht="30.6" thickBot="1" x14ac:dyDescent="0.3">
      <c r="A9" s="1" t="s">
        <v>28</v>
      </c>
      <c r="B9" s="2" t="s">
        <v>29</v>
      </c>
      <c r="C9" s="3"/>
      <c r="D9" s="4" t="s">
        <v>24</v>
      </c>
      <c r="E9" s="3"/>
      <c r="F9" s="3"/>
      <c r="G9" s="3"/>
      <c r="H9" s="4" t="s">
        <v>24</v>
      </c>
      <c r="I9" s="3"/>
      <c r="J9" s="4" t="s">
        <v>24</v>
      </c>
      <c r="K9" s="3"/>
      <c r="L9" s="4" t="s">
        <v>24</v>
      </c>
      <c r="M9" s="5">
        <v>1200000</v>
      </c>
      <c r="N9" s="6">
        <v>2</v>
      </c>
      <c r="O9" s="7">
        <v>45008</v>
      </c>
      <c r="P9" s="8">
        <v>825660</v>
      </c>
      <c r="Q9" s="7">
        <v>45036</v>
      </c>
      <c r="R9" s="126" t="s">
        <v>30</v>
      </c>
      <c r="S9" s="9" t="s">
        <v>31</v>
      </c>
      <c r="T9" s="10" t="s">
        <v>27</v>
      </c>
    </row>
    <row r="10" spans="1:20" ht="45.6" thickBot="1" x14ac:dyDescent="0.3">
      <c r="A10" s="11" t="s">
        <v>32</v>
      </c>
      <c r="B10" s="2" t="s">
        <v>33</v>
      </c>
      <c r="C10" s="12"/>
      <c r="D10" s="13" t="s">
        <v>24</v>
      </c>
      <c r="E10" s="14"/>
      <c r="F10" s="15"/>
      <c r="G10" s="13" t="s">
        <v>24</v>
      </c>
      <c r="H10" s="16"/>
      <c r="I10" s="15"/>
      <c r="J10" s="4" t="s">
        <v>24</v>
      </c>
      <c r="K10" s="4" t="s">
        <v>24</v>
      </c>
      <c r="L10" s="4" t="s">
        <v>24</v>
      </c>
      <c r="M10" s="17">
        <v>455000</v>
      </c>
      <c r="N10" s="18">
        <v>3</v>
      </c>
      <c r="O10" s="19">
        <v>45021</v>
      </c>
      <c r="P10" s="20">
        <v>198800</v>
      </c>
      <c r="Q10" s="21">
        <v>45050</v>
      </c>
      <c r="R10" s="21" t="s">
        <v>34</v>
      </c>
      <c r="S10" s="22" t="s">
        <v>35</v>
      </c>
      <c r="T10" s="23" t="s">
        <v>27</v>
      </c>
    </row>
    <row r="11" spans="1:20" ht="45" x14ac:dyDescent="0.25">
      <c r="A11" s="24" t="s">
        <v>36</v>
      </c>
      <c r="B11" s="25" t="s">
        <v>37</v>
      </c>
      <c r="C11" s="145"/>
      <c r="D11" s="142" t="s">
        <v>24</v>
      </c>
      <c r="E11" s="26"/>
      <c r="F11" s="26"/>
      <c r="G11" s="142" t="s">
        <v>24</v>
      </c>
      <c r="H11" s="26"/>
      <c r="I11" s="26"/>
      <c r="J11" s="142" t="s">
        <v>24</v>
      </c>
      <c r="K11" s="142" t="s">
        <v>24</v>
      </c>
      <c r="L11" s="142" t="s">
        <v>24</v>
      </c>
      <c r="M11" s="27">
        <f>SUM(M12:M13)</f>
        <v>773000</v>
      </c>
      <c r="N11" s="28"/>
      <c r="O11" s="148">
        <v>45030</v>
      </c>
      <c r="P11" s="29">
        <f>SUM(P12:P13)</f>
        <v>771723.15</v>
      </c>
      <c r="Q11" s="28"/>
      <c r="R11" s="28"/>
      <c r="S11" s="30"/>
      <c r="T11" s="31"/>
    </row>
    <row r="12" spans="1:20" ht="30.75" customHeight="1" x14ac:dyDescent="0.3">
      <c r="A12" s="32" t="s">
        <v>38</v>
      </c>
      <c r="B12" s="33" t="s">
        <v>39</v>
      </c>
      <c r="C12" s="146"/>
      <c r="D12" s="143"/>
      <c r="E12" s="34"/>
      <c r="F12" s="34"/>
      <c r="G12" s="143"/>
      <c r="H12" s="34"/>
      <c r="I12" s="34"/>
      <c r="J12" s="143"/>
      <c r="K12" s="143"/>
      <c r="L12" s="143"/>
      <c r="M12" s="35">
        <v>355000</v>
      </c>
      <c r="N12" s="36">
        <v>2</v>
      </c>
      <c r="O12" s="132"/>
      <c r="P12" s="37">
        <v>353723.15</v>
      </c>
      <c r="Q12" s="150">
        <v>45042</v>
      </c>
      <c r="R12" s="155" t="s">
        <v>40</v>
      </c>
      <c r="S12" s="38" t="s">
        <v>41</v>
      </c>
      <c r="T12" s="39" t="s">
        <v>42</v>
      </c>
    </row>
    <row r="13" spans="1:20" ht="16.2" thickBot="1" x14ac:dyDescent="0.35">
      <c r="A13" s="40" t="s">
        <v>43</v>
      </c>
      <c r="B13" s="41" t="s">
        <v>44</v>
      </c>
      <c r="C13" s="147"/>
      <c r="D13" s="144"/>
      <c r="E13" s="42"/>
      <c r="F13" s="42"/>
      <c r="G13" s="144"/>
      <c r="H13" s="42"/>
      <c r="I13" s="42"/>
      <c r="J13" s="144"/>
      <c r="K13" s="144"/>
      <c r="L13" s="144"/>
      <c r="M13" s="43">
        <v>418000</v>
      </c>
      <c r="N13" s="44">
        <v>1</v>
      </c>
      <c r="O13" s="149"/>
      <c r="P13" s="45">
        <v>418000</v>
      </c>
      <c r="Q13" s="151"/>
      <c r="R13" s="156"/>
      <c r="S13" s="46" t="s">
        <v>45</v>
      </c>
      <c r="T13" s="47" t="s">
        <v>27</v>
      </c>
    </row>
    <row r="14" spans="1:20" ht="45.6" thickBot="1" x14ac:dyDescent="0.3">
      <c r="A14" s="48" t="s">
        <v>46</v>
      </c>
      <c r="B14" s="49" t="s">
        <v>47</v>
      </c>
      <c r="C14" s="129" t="s">
        <v>24</v>
      </c>
      <c r="D14" s="12"/>
      <c r="E14" s="12"/>
      <c r="F14" s="50"/>
      <c r="G14" s="125" t="s">
        <v>24</v>
      </c>
      <c r="H14" s="51"/>
      <c r="I14" s="51"/>
      <c r="J14" s="4" t="s">
        <v>24</v>
      </c>
      <c r="K14" s="3"/>
      <c r="L14" s="4" t="s">
        <v>24</v>
      </c>
      <c r="M14" s="52">
        <v>37575</v>
      </c>
      <c r="N14" s="18">
        <v>2</v>
      </c>
      <c r="O14" s="53">
        <v>45048</v>
      </c>
      <c r="P14" s="54">
        <v>37575</v>
      </c>
      <c r="Q14" s="127">
        <v>45054</v>
      </c>
      <c r="R14" s="127" t="s">
        <v>48</v>
      </c>
      <c r="S14" s="55" t="s">
        <v>49</v>
      </c>
      <c r="T14" s="56" t="s">
        <v>42</v>
      </c>
    </row>
    <row r="15" spans="1:20" ht="30.6" thickBot="1" x14ac:dyDescent="0.3">
      <c r="A15" s="1" t="s">
        <v>50</v>
      </c>
      <c r="B15" s="2" t="s">
        <v>51</v>
      </c>
      <c r="C15" s="3"/>
      <c r="D15" s="4" t="s">
        <v>24</v>
      </c>
      <c r="E15" s="3"/>
      <c r="F15" s="3"/>
      <c r="G15" s="4" t="s">
        <v>24</v>
      </c>
      <c r="H15" s="3"/>
      <c r="I15" s="3"/>
      <c r="J15" s="4" t="s">
        <v>24</v>
      </c>
      <c r="K15" s="3"/>
      <c r="L15" s="4" t="s">
        <v>24</v>
      </c>
      <c r="M15" s="5">
        <v>150000</v>
      </c>
      <c r="N15" s="6">
        <v>1</v>
      </c>
      <c r="O15" s="7">
        <v>45050</v>
      </c>
      <c r="P15" s="8">
        <v>150000</v>
      </c>
      <c r="Q15" s="7">
        <v>45076</v>
      </c>
      <c r="R15" s="126" t="s">
        <v>52</v>
      </c>
      <c r="S15" s="9" t="s">
        <v>53</v>
      </c>
      <c r="T15" s="10" t="s">
        <v>42</v>
      </c>
    </row>
    <row r="16" spans="1:20" ht="30.6" thickBot="1" x14ac:dyDescent="0.3">
      <c r="A16" s="11" t="s">
        <v>54</v>
      </c>
      <c r="B16" s="57" t="s">
        <v>55</v>
      </c>
      <c r="C16" s="3"/>
      <c r="D16" s="4" t="s">
        <v>24</v>
      </c>
      <c r="E16" s="3"/>
      <c r="F16" s="3"/>
      <c r="G16" s="3"/>
      <c r="H16" s="3"/>
      <c r="I16" s="4" t="s">
        <v>24</v>
      </c>
      <c r="J16" s="58"/>
      <c r="K16" s="58"/>
      <c r="L16" s="59"/>
      <c r="M16" s="123">
        <v>5500</v>
      </c>
      <c r="N16" s="122">
        <v>1</v>
      </c>
      <c r="O16" s="60">
        <v>45062</v>
      </c>
      <c r="P16" s="20">
        <v>5500</v>
      </c>
      <c r="Q16" s="60">
        <v>45062</v>
      </c>
      <c r="R16" s="60" t="s">
        <v>56</v>
      </c>
      <c r="S16" s="22" t="s">
        <v>57</v>
      </c>
      <c r="T16" s="61" t="s">
        <v>27</v>
      </c>
    </row>
    <row r="17" spans="1:20" ht="30.6" thickBot="1" x14ac:dyDescent="0.3">
      <c r="A17" s="11" t="s">
        <v>58</v>
      </c>
      <c r="B17" s="57" t="s">
        <v>59</v>
      </c>
      <c r="C17" s="3"/>
      <c r="D17" s="4" t="s">
        <v>24</v>
      </c>
      <c r="E17" s="3"/>
      <c r="F17" s="3"/>
      <c r="G17" s="4" t="s">
        <v>24</v>
      </c>
      <c r="H17" s="3"/>
      <c r="I17" s="3"/>
      <c r="J17" s="4" t="s">
        <v>24</v>
      </c>
      <c r="K17" s="3"/>
      <c r="L17" s="4" t="s">
        <v>24</v>
      </c>
      <c r="M17" s="17">
        <v>85000</v>
      </c>
      <c r="N17" s="18">
        <v>1</v>
      </c>
      <c r="O17" s="7">
        <v>45096</v>
      </c>
      <c r="P17" s="20">
        <v>84900</v>
      </c>
      <c r="Q17" s="60">
        <v>45103</v>
      </c>
      <c r="R17" s="60" t="s">
        <v>60</v>
      </c>
      <c r="S17" s="22" t="s">
        <v>61</v>
      </c>
      <c r="T17" s="61" t="s">
        <v>42</v>
      </c>
    </row>
    <row r="18" spans="1:20" ht="30.6" thickBot="1" x14ac:dyDescent="0.3">
      <c r="A18" s="11" t="s">
        <v>62</v>
      </c>
      <c r="B18" s="57" t="s">
        <v>63</v>
      </c>
      <c r="C18" s="3"/>
      <c r="D18" s="4" t="s">
        <v>24</v>
      </c>
      <c r="E18" s="3"/>
      <c r="F18" s="3"/>
      <c r="G18" s="4" t="s">
        <v>24</v>
      </c>
      <c r="H18" s="3"/>
      <c r="I18" s="3"/>
      <c r="J18" s="4" t="s">
        <v>24</v>
      </c>
      <c r="K18" s="4" t="s">
        <v>24</v>
      </c>
      <c r="L18" s="4" t="s">
        <v>24</v>
      </c>
      <c r="M18" s="17">
        <v>250000</v>
      </c>
      <c r="N18" s="18">
        <v>2</v>
      </c>
      <c r="O18" s="7">
        <v>45100</v>
      </c>
      <c r="P18" s="20">
        <v>229500</v>
      </c>
      <c r="Q18" s="60">
        <v>45113</v>
      </c>
      <c r="R18" s="60" t="s">
        <v>64</v>
      </c>
      <c r="S18" s="22" t="s">
        <v>65</v>
      </c>
      <c r="T18" s="61" t="s">
        <v>42</v>
      </c>
    </row>
    <row r="19" spans="1:20" ht="30.6" thickBot="1" x14ac:dyDescent="0.3">
      <c r="A19" s="11" t="s">
        <v>66</v>
      </c>
      <c r="B19" s="57" t="s">
        <v>67</v>
      </c>
      <c r="C19" s="4" t="s">
        <v>24</v>
      </c>
      <c r="D19" s="62"/>
      <c r="E19" s="3"/>
      <c r="F19" s="3"/>
      <c r="G19" s="4" t="s">
        <v>24</v>
      </c>
      <c r="H19" s="3"/>
      <c r="I19" s="3"/>
      <c r="J19" s="4" t="s">
        <v>24</v>
      </c>
      <c r="K19" s="4" t="s">
        <v>24</v>
      </c>
      <c r="L19" s="4" t="s">
        <v>24</v>
      </c>
      <c r="M19" s="17">
        <v>117846.13</v>
      </c>
      <c r="N19" s="18">
        <v>2</v>
      </c>
      <c r="O19" s="7">
        <v>45105</v>
      </c>
      <c r="P19" s="20">
        <v>108017.76</v>
      </c>
      <c r="Q19" s="60">
        <v>45128</v>
      </c>
      <c r="R19" s="60" t="s">
        <v>127</v>
      </c>
      <c r="S19" s="22" t="s">
        <v>68</v>
      </c>
      <c r="T19" s="61" t="s">
        <v>42</v>
      </c>
    </row>
    <row r="20" spans="1:20" ht="30.6" thickBot="1" x14ac:dyDescent="0.3">
      <c r="A20" s="1" t="s">
        <v>69</v>
      </c>
      <c r="B20" s="63" t="s">
        <v>70</v>
      </c>
      <c r="C20" s="3"/>
      <c r="D20" s="4" t="s">
        <v>24</v>
      </c>
      <c r="E20" s="3"/>
      <c r="F20" s="3"/>
      <c r="G20" s="4" t="s">
        <v>24</v>
      </c>
      <c r="H20" s="62"/>
      <c r="I20" s="3"/>
      <c r="J20" s="4" t="s">
        <v>24</v>
      </c>
      <c r="K20" s="3"/>
      <c r="L20" s="4" t="s">
        <v>24</v>
      </c>
      <c r="M20" s="17">
        <v>140000</v>
      </c>
      <c r="N20" s="18">
        <v>1</v>
      </c>
      <c r="O20" s="7">
        <v>45105</v>
      </c>
      <c r="P20" s="20">
        <v>134850</v>
      </c>
      <c r="Q20" s="64">
        <v>45128</v>
      </c>
      <c r="R20" s="64" t="s">
        <v>71</v>
      </c>
      <c r="S20" s="22" t="s">
        <v>72</v>
      </c>
      <c r="T20" s="61" t="s">
        <v>42</v>
      </c>
    </row>
    <row r="21" spans="1:20" ht="30.6" thickBot="1" x14ac:dyDescent="0.3">
      <c r="A21" s="65" t="s">
        <v>73</v>
      </c>
      <c r="B21" s="25" t="s">
        <v>74</v>
      </c>
      <c r="C21" s="66"/>
      <c r="D21" s="128" t="s">
        <v>24</v>
      </c>
      <c r="E21" s="66"/>
      <c r="F21" s="66"/>
      <c r="G21" s="66"/>
      <c r="H21" s="66"/>
      <c r="I21" s="128" t="s">
        <v>24</v>
      </c>
      <c r="J21" s="67"/>
      <c r="K21" s="67"/>
      <c r="L21" s="130"/>
      <c r="M21" s="124">
        <v>70000</v>
      </c>
      <c r="N21" s="18">
        <v>16</v>
      </c>
      <c r="O21" s="60">
        <v>45118</v>
      </c>
      <c r="P21" s="8">
        <v>68944</v>
      </c>
      <c r="Q21" s="60">
        <v>45118</v>
      </c>
      <c r="R21" s="60" t="s">
        <v>75</v>
      </c>
      <c r="S21" s="9" t="s">
        <v>57</v>
      </c>
      <c r="T21" s="10" t="s">
        <v>27</v>
      </c>
    </row>
    <row r="22" spans="1:20" ht="30.6" thickBot="1" x14ac:dyDescent="0.3">
      <c r="A22" s="1" t="s">
        <v>76</v>
      </c>
      <c r="B22" s="2" t="s">
        <v>77</v>
      </c>
      <c r="C22" s="3"/>
      <c r="D22" s="4" t="s">
        <v>24</v>
      </c>
      <c r="E22" s="3"/>
      <c r="F22" s="3"/>
      <c r="G22" s="3"/>
      <c r="H22" s="3"/>
      <c r="I22" s="4" t="s">
        <v>24</v>
      </c>
      <c r="J22" s="58"/>
      <c r="K22" s="58"/>
      <c r="L22" s="59"/>
      <c r="M22" s="124">
        <v>300000</v>
      </c>
      <c r="N22" s="121">
        <v>34</v>
      </c>
      <c r="O22" s="7">
        <v>45133</v>
      </c>
      <c r="P22" s="8">
        <v>265000.05</v>
      </c>
      <c r="Q22" s="7">
        <v>45133</v>
      </c>
      <c r="R22" s="126" t="s">
        <v>78</v>
      </c>
      <c r="S22" s="9" t="s">
        <v>79</v>
      </c>
      <c r="T22" s="10" t="s">
        <v>27</v>
      </c>
    </row>
    <row r="23" spans="1:20" ht="30.6" thickBot="1" x14ac:dyDescent="0.3">
      <c r="A23" s="11" t="s">
        <v>80</v>
      </c>
      <c r="B23" s="57" t="s">
        <v>81</v>
      </c>
      <c r="C23" s="3"/>
      <c r="D23" s="4" t="s">
        <v>24</v>
      </c>
      <c r="E23" s="3"/>
      <c r="F23" s="3"/>
      <c r="G23" s="4" t="s">
        <v>24</v>
      </c>
      <c r="H23" s="3"/>
      <c r="I23" s="3"/>
      <c r="J23" s="4" t="s">
        <v>24</v>
      </c>
      <c r="K23" s="4" t="s">
        <v>24</v>
      </c>
      <c r="L23" s="4" t="s">
        <v>24</v>
      </c>
      <c r="M23" s="17">
        <v>382000</v>
      </c>
      <c r="N23" s="18">
        <v>1</v>
      </c>
      <c r="O23" s="7">
        <v>45134</v>
      </c>
      <c r="P23" s="20">
        <v>382000</v>
      </c>
      <c r="Q23" s="60">
        <v>45146</v>
      </c>
      <c r="R23" s="60" t="s">
        <v>82</v>
      </c>
      <c r="S23" s="22" t="s">
        <v>83</v>
      </c>
      <c r="T23" s="61" t="s">
        <v>42</v>
      </c>
    </row>
    <row r="24" spans="1:20" ht="30" x14ac:dyDescent="0.25">
      <c r="A24" s="24" t="s">
        <v>84</v>
      </c>
      <c r="B24" s="25" t="s">
        <v>85</v>
      </c>
      <c r="C24" s="135" t="s">
        <v>24</v>
      </c>
      <c r="D24" s="140"/>
      <c r="E24" s="26"/>
      <c r="F24" s="26"/>
      <c r="G24" s="135" t="s">
        <v>24</v>
      </c>
      <c r="H24" s="26"/>
      <c r="I24" s="26"/>
      <c r="J24" s="135" t="s">
        <v>24</v>
      </c>
      <c r="K24" s="68"/>
      <c r="L24" s="142" t="s">
        <v>24</v>
      </c>
      <c r="M24" s="69">
        <f>SUM(M25:M27)</f>
        <v>267200.75</v>
      </c>
      <c r="N24" s="70"/>
      <c r="O24" s="133">
        <v>45139</v>
      </c>
      <c r="P24" s="71">
        <f>SUM(P25:P27)</f>
        <v>260549.38</v>
      </c>
      <c r="Q24" s="72"/>
      <c r="R24" s="73"/>
      <c r="S24" s="74"/>
      <c r="T24" s="75"/>
    </row>
    <row r="25" spans="1:20" ht="15.6" x14ac:dyDescent="0.3">
      <c r="A25" s="32" t="s">
        <v>38</v>
      </c>
      <c r="B25" s="33" t="s">
        <v>86</v>
      </c>
      <c r="C25" s="136"/>
      <c r="D25" s="141"/>
      <c r="E25" s="34"/>
      <c r="F25" s="34"/>
      <c r="G25" s="136"/>
      <c r="H25" s="34"/>
      <c r="I25" s="34"/>
      <c r="J25" s="136"/>
      <c r="K25" s="76"/>
      <c r="L25" s="143"/>
      <c r="M25" s="77">
        <v>235709.76</v>
      </c>
      <c r="N25" s="78">
        <v>1</v>
      </c>
      <c r="O25" s="134"/>
      <c r="P25" s="79">
        <v>235096.84</v>
      </c>
      <c r="Q25" s="132">
        <v>45166</v>
      </c>
      <c r="R25" s="152" t="s">
        <v>128</v>
      </c>
      <c r="S25" s="80" t="s">
        <v>87</v>
      </c>
      <c r="T25" s="39" t="s">
        <v>27</v>
      </c>
    </row>
    <row r="26" spans="1:20" ht="15.6" x14ac:dyDescent="0.3">
      <c r="A26" s="32" t="s">
        <v>43</v>
      </c>
      <c r="B26" s="33" t="s">
        <v>88</v>
      </c>
      <c r="C26" s="136"/>
      <c r="D26" s="141"/>
      <c r="E26" s="34"/>
      <c r="F26" s="34"/>
      <c r="G26" s="136"/>
      <c r="H26" s="34"/>
      <c r="I26" s="76"/>
      <c r="J26" s="136"/>
      <c r="K26" s="76"/>
      <c r="L26" s="143"/>
      <c r="M26" s="77">
        <v>11113.23</v>
      </c>
      <c r="N26" s="78">
        <v>1</v>
      </c>
      <c r="O26" s="134"/>
      <c r="P26" s="79">
        <v>8372.5400000000009</v>
      </c>
      <c r="Q26" s="132"/>
      <c r="R26" s="153"/>
      <c r="S26" s="80" t="s">
        <v>89</v>
      </c>
      <c r="T26" s="39" t="s">
        <v>42</v>
      </c>
    </row>
    <row r="27" spans="1:20" ht="30.6" thickBot="1" x14ac:dyDescent="0.35">
      <c r="A27" s="81" t="s">
        <v>90</v>
      </c>
      <c r="B27" s="82" t="s">
        <v>91</v>
      </c>
      <c r="C27" s="136"/>
      <c r="D27" s="141"/>
      <c r="E27" s="34"/>
      <c r="F27" s="34"/>
      <c r="G27" s="136"/>
      <c r="H27" s="34"/>
      <c r="I27" s="34"/>
      <c r="J27" s="137"/>
      <c r="K27" s="76"/>
      <c r="L27" s="144"/>
      <c r="M27" s="83">
        <v>20377.759999999998</v>
      </c>
      <c r="N27" s="84">
        <v>1</v>
      </c>
      <c r="O27" s="134"/>
      <c r="P27" s="85">
        <v>17080</v>
      </c>
      <c r="Q27" s="132"/>
      <c r="R27" s="154"/>
      <c r="S27" s="86" t="s">
        <v>92</v>
      </c>
      <c r="T27" s="47" t="s">
        <v>27</v>
      </c>
    </row>
    <row r="28" spans="1:20" ht="45.6" thickBot="1" x14ac:dyDescent="0.3">
      <c r="A28" s="1" t="s">
        <v>93</v>
      </c>
      <c r="B28" s="87" t="s">
        <v>94</v>
      </c>
      <c r="C28" s="4" t="s">
        <v>24</v>
      </c>
      <c r="D28" s="62"/>
      <c r="E28" s="62"/>
      <c r="F28" s="88"/>
      <c r="G28" s="62"/>
      <c r="H28" s="89"/>
      <c r="I28" s="4" t="s">
        <v>24</v>
      </c>
      <c r="J28" s="4" t="s">
        <v>24</v>
      </c>
      <c r="K28" s="90" t="s">
        <v>24</v>
      </c>
      <c r="L28" s="59"/>
      <c r="M28" s="17">
        <v>808604.5</v>
      </c>
      <c r="N28" s="18">
        <v>7</v>
      </c>
      <c r="O28" s="7">
        <v>45163</v>
      </c>
      <c r="P28" s="20">
        <v>739565.76</v>
      </c>
      <c r="Q28" s="91">
        <v>45191</v>
      </c>
      <c r="R28" s="91" t="s">
        <v>128</v>
      </c>
      <c r="S28" s="22" t="s">
        <v>95</v>
      </c>
      <c r="T28" s="92" t="s">
        <v>27</v>
      </c>
    </row>
    <row r="29" spans="1:20" ht="30.6" thickBot="1" x14ac:dyDescent="0.3">
      <c r="A29" s="48" t="s">
        <v>96</v>
      </c>
      <c r="B29" s="93" t="s">
        <v>97</v>
      </c>
      <c r="C29" s="94"/>
      <c r="D29" s="125" t="s">
        <v>24</v>
      </c>
      <c r="E29" s="94"/>
      <c r="F29" s="50"/>
      <c r="G29" s="125" t="s">
        <v>24</v>
      </c>
      <c r="H29" s="95"/>
      <c r="I29" s="50"/>
      <c r="J29" s="125" t="s">
        <v>24</v>
      </c>
      <c r="K29" s="96" t="s">
        <v>24</v>
      </c>
      <c r="L29" s="97" t="s">
        <v>24</v>
      </c>
      <c r="M29" s="52">
        <v>1600000</v>
      </c>
      <c r="N29" s="18">
        <v>1</v>
      </c>
      <c r="O29" s="53">
        <v>45245</v>
      </c>
      <c r="P29" s="54">
        <v>1392000</v>
      </c>
      <c r="Q29" s="127">
        <v>45260</v>
      </c>
      <c r="R29" s="127" t="s">
        <v>64</v>
      </c>
      <c r="S29" s="49" t="s">
        <v>98</v>
      </c>
      <c r="T29" s="23" t="s">
        <v>27</v>
      </c>
    </row>
    <row r="30" spans="1:20" ht="30.6" thickBot="1" x14ac:dyDescent="0.3">
      <c r="A30" s="1" t="s">
        <v>129</v>
      </c>
      <c r="B30" s="102" t="s">
        <v>139</v>
      </c>
      <c r="C30" s="105"/>
      <c r="D30" s="13" t="s">
        <v>24</v>
      </c>
      <c r="E30" s="104"/>
      <c r="F30" s="105"/>
      <c r="G30" s="104"/>
      <c r="H30" s="105"/>
      <c r="I30" s="4" t="s">
        <v>24</v>
      </c>
      <c r="J30" s="113"/>
      <c r="K30" s="113"/>
      <c r="L30" s="113"/>
      <c r="M30" s="120">
        <v>2880</v>
      </c>
      <c r="N30" s="114">
        <v>1</v>
      </c>
      <c r="O30" s="115">
        <v>45246</v>
      </c>
      <c r="P30" s="20">
        <v>2880</v>
      </c>
      <c r="Q30" s="116">
        <v>45261</v>
      </c>
      <c r="R30" s="116" t="s">
        <v>34</v>
      </c>
      <c r="S30" s="2" t="s">
        <v>138</v>
      </c>
      <c r="T30" s="112" t="s">
        <v>27</v>
      </c>
    </row>
    <row r="31" spans="1:20" ht="30.6" thickBot="1" x14ac:dyDescent="0.3">
      <c r="A31" s="1" t="s">
        <v>131</v>
      </c>
      <c r="B31" s="102" t="s">
        <v>137</v>
      </c>
      <c r="C31" s="105"/>
      <c r="D31" s="13" t="s">
        <v>24</v>
      </c>
      <c r="E31" s="104"/>
      <c r="F31" s="105"/>
      <c r="G31" s="4" t="s">
        <v>24</v>
      </c>
      <c r="H31" s="104"/>
      <c r="I31" s="105"/>
      <c r="J31" s="4" t="s">
        <v>24</v>
      </c>
      <c r="K31" s="4" t="s">
        <v>24</v>
      </c>
      <c r="L31" s="4" t="s">
        <v>24</v>
      </c>
      <c r="M31" s="120">
        <v>475000</v>
      </c>
      <c r="N31" s="114">
        <v>1</v>
      </c>
      <c r="O31" s="115">
        <v>45258</v>
      </c>
      <c r="P31" s="20">
        <v>355250</v>
      </c>
      <c r="Q31" s="116">
        <v>44997</v>
      </c>
      <c r="R31" s="116" t="s">
        <v>136</v>
      </c>
      <c r="S31" s="2" t="s">
        <v>135</v>
      </c>
      <c r="T31" s="112" t="s">
        <v>27</v>
      </c>
    </row>
    <row r="32" spans="1:20" ht="30" x14ac:dyDescent="0.25">
      <c r="A32" s="24" t="s">
        <v>99</v>
      </c>
      <c r="B32" s="25" t="s">
        <v>100</v>
      </c>
      <c r="C32" s="26"/>
      <c r="D32" s="135" t="s">
        <v>24</v>
      </c>
      <c r="E32" s="26"/>
      <c r="F32" s="26"/>
      <c r="G32" s="34"/>
      <c r="H32" s="135" t="s">
        <v>24</v>
      </c>
      <c r="I32" s="26"/>
      <c r="J32" s="135" t="s">
        <v>24</v>
      </c>
      <c r="K32" s="138"/>
      <c r="L32" s="135" t="s">
        <v>24</v>
      </c>
      <c r="M32" s="117" t="s">
        <v>101</v>
      </c>
      <c r="N32" s="72"/>
      <c r="O32" s="133">
        <v>45261</v>
      </c>
      <c r="P32" s="71">
        <v>855200</v>
      </c>
      <c r="Q32" s="28"/>
      <c r="R32" s="98"/>
      <c r="S32" s="74"/>
      <c r="T32" s="75"/>
    </row>
    <row r="33" spans="1:20" ht="23.25" customHeight="1" x14ac:dyDescent="0.3">
      <c r="A33" s="32" t="s">
        <v>38</v>
      </c>
      <c r="B33" s="33" t="s">
        <v>102</v>
      </c>
      <c r="C33" s="34"/>
      <c r="D33" s="136"/>
      <c r="E33" s="34"/>
      <c r="F33" s="34"/>
      <c r="G33" s="34"/>
      <c r="H33" s="136"/>
      <c r="I33" s="34"/>
      <c r="J33" s="136"/>
      <c r="K33" s="139"/>
      <c r="L33" s="136"/>
      <c r="M33" s="118">
        <v>550000</v>
      </c>
      <c r="N33" s="78">
        <v>3</v>
      </c>
      <c r="O33" s="134"/>
      <c r="P33" s="79" t="s">
        <v>103</v>
      </c>
      <c r="Q33" s="132">
        <v>45281</v>
      </c>
      <c r="R33" s="131" t="s">
        <v>104</v>
      </c>
      <c r="S33" s="99" t="s">
        <v>105</v>
      </c>
      <c r="T33" s="39" t="s">
        <v>42</v>
      </c>
    </row>
    <row r="34" spans="1:20" ht="15.6" x14ac:dyDescent="0.3">
      <c r="A34" s="32" t="s">
        <v>43</v>
      </c>
      <c r="B34" s="100" t="s">
        <v>106</v>
      </c>
      <c r="C34" s="34"/>
      <c r="D34" s="136"/>
      <c r="E34" s="34"/>
      <c r="F34" s="34"/>
      <c r="G34" s="34"/>
      <c r="H34" s="136"/>
      <c r="I34" s="34"/>
      <c r="J34" s="136"/>
      <c r="K34" s="139"/>
      <c r="L34" s="136"/>
      <c r="M34" s="118">
        <v>230000</v>
      </c>
      <c r="N34" s="78">
        <v>3</v>
      </c>
      <c r="O34" s="134"/>
      <c r="P34" s="79" t="s">
        <v>107</v>
      </c>
      <c r="Q34" s="132"/>
      <c r="R34" s="132"/>
      <c r="S34" s="99" t="s">
        <v>83</v>
      </c>
      <c r="T34" s="39" t="s">
        <v>42</v>
      </c>
    </row>
    <row r="35" spans="1:20" ht="16.2" thickBot="1" x14ac:dyDescent="0.35">
      <c r="A35" s="81" t="s">
        <v>90</v>
      </c>
      <c r="B35" s="82" t="s">
        <v>108</v>
      </c>
      <c r="C35" s="34"/>
      <c r="D35" s="136"/>
      <c r="E35" s="34"/>
      <c r="F35" s="34"/>
      <c r="G35" s="34"/>
      <c r="H35" s="136"/>
      <c r="I35" s="34"/>
      <c r="J35" s="137"/>
      <c r="K35" s="139"/>
      <c r="L35" s="137"/>
      <c r="M35" s="119">
        <v>170000</v>
      </c>
      <c r="N35" s="84">
        <v>2</v>
      </c>
      <c r="O35" s="134"/>
      <c r="P35" s="85" t="s">
        <v>109</v>
      </c>
      <c r="Q35" s="132"/>
      <c r="R35" s="132"/>
      <c r="S35" s="101" t="s">
        <v>110</v>
      </c>
      <c r="T35" s="47" t="s">
        <v>42</v>
      </c>
    </row>
    <row r="36" spans="1:20" ht="45.6" thickBot="1" x14ac:dyDescent="0.3">
      <c r="A36" s="1" t="s">
        <v>111</v>
      </c>
      <c r="B36" s="102" t="s">
        <v>112</v>
      </c>
      <c r="C36" s="103"/>
      <c r="D36" s="13" t="s">
        <v>24</v>
      </c>
      <c r="E36" s="104"/>
      <c r="F36" s="105"/>
      <c r="G36" s="62"/>
      <c r="H36" s="4" t="s">
        <v>24</v>
      </c>
      <c r="I36" s="15"/>
      <c r="J36" s="4" t="s">
        <v>24</v>
      </c>
      <c r="K36" s="59"/>
      <c r="L36" s="4" t="s">
        <v>24</v>
      </c>
      <c r="M36" s="106">
        <v>5910000</v>
      </c>
      <c r="N36" s="18">
        <v>1</v>
      </c>
      <c r="O36" s="107">
        <v>45264</v>
      </c>
      <c r="P36" s="20">
        <v>5910000</v>
      </c>
      <c r="Q36" s="91">
        <v>45278</v>
      </c>
      <c r="R36" s="91" t="s">
        <v>104</v>
      </c>
      <c r="S36" s="2" t="s">
        <v>113</v>
      </c>
      <c r="T36" s="108" t="s">
        <v>27</v>
      </c>
    </row>
    <row r="37" spans="1:20" ht="30.6" thickBot="1" x14ac:dyDescent="0.3">
      <c r="A37" s="1" t="s">
        <v>114</v>
      </c>
      <c r="B37" s="102" t="s">
        <v>115</v>
      </c>
      <c r="C37" s="109"/>
      <c r="D37" s="13" t="s">
        <v>24</v>
      </c>
      <c r="E37" s="110"/>
      <c r="F37" s="111"/>
      <c r="G37" s="129" t="s">
        <v>24</v>
      </c>
      <c r="H37" s="110"/>
      <c r="I37" s="105"/>
      <c r="J37" s="4" t="s">
        <v>24</v>
      </c>
      <c r="K37" s="4" t="s">
        <v>24</v>
      </c>
      <c r="L37" s="4" t="s">
        <v>24</v>
      </c>
      <c r="M37" s="120" t="s">
        <v>116</v>
      </c>
      <c r="N37" s="18">
        <v>2</v>
      </c>
      <c r="O37" s="107">
        <v>45264</v>
      </c>
      <c r="P37" s="20" t="s">
        <v>117</v>
      </c>
      <c r="Q37" s="91">
        <v>45281</v>
      </c>
      <c r="R37" s="91" t="s">
        <v>118</v>
      </c>
      <c r="S37" s="22" t="s">
        <v>119</v>
      </c>
      <c r="T37" s="112" t="s">
        <v>42</v>
      </c>
    </row>
    <row r="38" spans="1:20" ht="45.6" thickBot="1" x14ac:dyDescent="0.3">
      <c r="A38" s="1" t="s">
        <v>120</v>
      </c>
      <c r="B38" s="102" t="s">
        <v>121</v>
      </c>
      <c r="C38" s="13" t="s">
        <v>24</v>
      </c>
      <c r="D38" s="105"/>
      <c r="E38" s="104"/>
      <c r="F38" s="105"/>
      <c r="G38" s="4" t="s">
        <v>24</v>
      </c>
      <c r="H38" s="104"/>
      <c r="I38" s="105"/>
      <c r="J38" s="4" t="s">
        <v>24</v>
      </c>
      <c r="K38" s="4" t="s">
        <v>24</v>
      </c>
      <c r="L38" s="113"/>
      <c r="M38" s="120" t="s">
        <v>122</v>
      </c>
      <c r="N38" s="114">
        <v>1</v>
      </c>
      <c r="O38" s="115">
        <v>45273</v>
      </c>
      <c r="P38" s="20" t="s">
        <v>123</v>
      </c>
      <c r="Q38" s="116">
        <v>45301</v>
      </c>
      <c r="R38" s="116" t="s">
        <v>127</v>
      </c>
      <c r="S38" s="2" t="s">
        <v>124</v>
      </c>
      <c r="T38" s="112" t="s">
        <v>42</v>
      </c>
    </row>
    <row r="39" spans="1:20" x14ac:dyDescent="0.25">
      <c r="I39" s="162"/>
      <c r="J39" s="162"/>
      <c r="K39" s="162"/>
      <c r="L39" s="162"/>
    </row>
  </sheetData>
  <autoFilter ref="A6:T38" xr:uid="{16506C4D-58E9-464F-968B-CF4C4F8DC0D6}"/>
  <mergeCells count="36">
    <mergeCell ref="G5:I5"/>
    <mergeCell ref="J5:L5"/>
    <mergeCell ref="M5:M6"/>
    <mergeCell ref="R25:R27"/>
    <mergeCell ref="R12:R13"/>
    <mergeCell ref="S5:S6"/>
    <mergeCell ref="T5:T6"/>
    <mergeCell ref="C11:C13"/>
    <mergeCell ref="D11:D13"/>
    <mergeCell ref="G11:G13"/>
    <mergeCell ref="J11:J13"/>
    <mergeCell ref="K11:K13"/>
    <mergeCell ref="L11:L13"/>
    <mergeCell ref="O11:O13"/>
    <mergeCell ref="Q12:Q13"/>
    <mergeCell ref="N5:N6"/>
    <mergeCell ref="O5:O6"/>
    <mergeCell ref="P5:P6"/>
    <mergeCell ref="Q5:Q6"/>
    <mergeCell ref="R5:R6"/>
    <mergeCell ref="C5:F5"/>
    <mergeCell ref="C24:C27"/>
    <mergeCell ref="D24:D27"/>
    <mergeCell ref="G24:G27"/>
    <mergeCell ref="J24:J27"/>
    <mergeCell ref="L24:L27"/>
    <mergeCell ref="R33:R35"/>
    <mergeCell ref="O24:O27"/>
    <mergeCell ref="Q25:Q27"/>
    <mergeCell ref="D32:D35"/>
    <mergeCell ref="H32:H35"/>
    <mergeCell ref="J32:J35"/>
    <mergeCell ref="K32:K35"/>
    <mergeCell ref="L32:L35"/>
    <mergeCell ref="O32:O35"/>
    <mergeCell ref="Q33:Q35"/>
  </mergeCell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adjudicados 2023</vt:lpstr>
      <vt:lpstr>'Contratos adjudicados 2023'!Área_de_impresión</vt:lpstr>
    </vt:vector>
  </TitlesOfParts>
  <Company>CELLS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Borras</dc:creator>
  <cp:lastModifiedBy>Ana Belén Martínez Bonillo</cp:lastModifiedBy>
  <cp:lastPrinted>2024-02-15T13:42:16Z</cp:lastPrinted>
  <dcterms:created xsi:type="dcterms:W3CDTF">2023-08-30T09:11:47Z</dcterms:created>
  <dcterms:modified xsi:type="dcterms:W3CDTF">2024-02-15T14:47:54Z</dcterms:modified>
</cp:coreProperties>
</file>